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firstSheet="16" activeTab="21"/>
  </bookViews>
  <sheets>
    <sheet name="Záradék" sheetId="1" r:id="rId1"/>
    <sheet name="Összesítő" sheetId="2" r:id="rId2"/>
    <sheet name="Víztelenítés" sheetId="3" r:id="rId3"/>
    <sheet name="Zsaluzás és állványozás" sheetId="4" r:id="rId4"/>
    <sheet name="Költségtérítések" sheetId="5" r:id="rId5"/>
    <sheet name="Irtás, föld- és sziklamunka" sheetId="6" r:id="rId6"/>
    <sheet name="Síkalapozás" sheetId="7" r:id="rId7"/>
    <sheet name="Helyszíni beton és vasbeton mun" sheetId="8" r:id="rId8"/>
    <sheet name="Előregyártott épületszerkezeti " sheetId="9" r:id="rId9"/>
    <sheet name="Falazás és egyéb kőművesmunka" sheetId="10" r:id="rId10"/>
    <sheet name="Ácsmunka" sheetId="11" r:id="rId11"/>
    <sheet name="Vakolás és rabicolás" sheetId="12" r:id="rId12"/>
    <sheet name="Égéstermék-elvezető rendszerek" sheetId="13" r:id="rId13"/>
    <sheet name="Cserépkályhák" sheetId="14" r:id="rId14"/>
    <sheet name="Szárazépítés" sheetId="15" r:id="rId15"/>
    <sheet name="Tetőfedés" sheetId="16" r:id="rId16"/>
    <sheet name="Hideg- és melegburkolatok készí" sheetId="17" r:id="rId17"/>
    <sheet name="Bádogozás" sheetId="18" r:id="rId18"/>
    <sheet name="Fa- és műanyag szerkezet elhely" sheetId="19" r:id="rId19"/>
    <sheet name="Fém nyílászáró és épületlakatos" sheetId="20" r:id="rId20"/>
    <sheet name="Felületképzés" sheetId="21" r:id="rId21"/>
    <sheet name="Szigetelés" sheetId="22" r:id="rId22"/>
    <sheet name="Útburkolatalap és makadámburkol" sheetId="23" r:id="rId23"/>
    <sheet name="Kőburkolat készítése" sheetId="24" r:id="rId24"/>
    <sheet name="Épületgépészeti csővezeték szer" sheetId="25" r:id="rId25"/>
    <sheet name="Épületgépészeti szerelvények és" sheetId="26" r:id="rId26"/>
    <sheet name="Kert- és parképítési munka" sheetId="27" r:id="rId27"/>
    <sheet name="Szabadidő és sportlétesítmények" sheetId="28" r:id="rId28"/>
  </sheets>
  <definedNames/>
  <calcPr fullCalcOnLoad="1"/>
</workbook>
</file>

<file path=xl/sharedStrings.xml><?xml version="1.0" encoding="utf-8"?>
<sst xmlns="http://schemas.openxmlformats.org/spreadsheetml/2006/main" count="719" uniqueCount="340">
  <si>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</si>
  <si>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</si>
  <si>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</si>
  <si>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</si>
  <si>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</si>
  <si>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</si>
  <si>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</si>
  <si>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</si>
  <si>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</si>
  <si>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</si>
  <si>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</si>
  <si>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</si>
  <si>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14-001-1.2.1</t>
  </si>
  <si>
    <t>m3</t>
  </si>
  <si>
    <t>Kézi víztelenítés szivattyúval 1"-os szivattyúval</t>
  </si>
  <si>
    <t>Munkanem összesen:</t>
  </si>
  <si>
    <t>Víztelenítés</t>
  </si>
  <si>
    <t>15-003-2.1.1.1.1</t>
  </si>
  <si>
    <t>m2</t>
  </si>
  <si>
    <t>Oszlopzsaluzás, állandó keresztmetszetű, négyszögű, fa zsaluzattal, kitámasztással, 3 m magasságig, 60 cm oldalméretig</t>
  </si>
  <si>
    <t>15-004-21.1.1.1.3.1</t>
  </si>
  <si>
    <t>Gerendazsaluzás, 20-60 cm oldalmagasság között, fa zsaluzattal, alátámasztó állvánnyal, födémzsaluzattól függetlenül készítve, 3 m magasságig</t>
  </si>
  <si>
    <t>15-004-31.1</t>
  </si>
  <si>
    <t>Koszorúzsaluzás, zsaluzattól függetlenül, párkány nélkül</t>
  </si>
  <si>
    <t>15-012-6.1</t>
  </si>
  <si>
    <t>15-012-9.1</t>
  </si>
  <si>
    <t>15-017-1.1</t>
  </si>
  <si>
    <t>Pallóterítés födémgerendára, lazúrozva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</si>
  <si>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 munkapadló magasságig</t>
    </r>
  </si>
  <si>
    <r>
      <t>Homlokzati csőállvány állítása állványcsőből kémény falazásához mint munkaállvány, szintenkénti pallóterítéssel, korláttal, lábdeszkával, kétlábas, konzolos, a szükséges csőkiváltásokkal, 0,90-1,20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 munkapadló magasságig</t>
    </r>
  </si>
  <si>
    <t>Zsaluzás és állványozás</t>
  </si>
  <si>
    <t>19-037-1.1</t>
  </si>
  <si>
    <t>db</t>
  </si>
  <si>
    <t>Kémények vizsgálata, huzatvizsgálat, tömörségi próba és alkalmassági szakvélemény (Kéményseprő V. számla)</t>
  </si>
  <si>
    <t>Költségtérítések</t>
  </si>
  <si>
    <t>21-002-1.1</t>
  </si>
  <si>
    <t>Humuszos termőréteg, termőföld leszedése, terítése gépi erővel, 18%-os terephajlásig, bármilyen talajban, szállítással, 50,0 m-ig</t>
  </si>
  <si>
    <t>21-003-5.1.1.3</t>
  </si>
  <si>
    <t>21-003-8.2.1.1.3</t>
  </si>
  <si>
    <t>21-008-1.2.3</t>
  </si>
  <si>
    <t>Döngölés kézi erővel vizes, tapadós IV. fejtési talajosztályban</t>
  </si>
  <si>
    <t>21-011-3.2.1</t>
  </si>
  <si>
    <t>Fejtett föld mozgatása I-IV. osztályú talajban, talicskával, 10,0 m távolságra</t>
  </si>
  <si>
    <t>21-011-7.2-0120189</t>
  </si>
  <si>
    <t>Feltöltések alap- és lábazati falak közé és alagsori vagy alá nem pincézett földszinti padozatok alá, az anyag szétterítésével, mozgatásával, kézi döngöléssel, osztályozatlan kavicsból Természetes szemmegoszlású homokos kavics, THK 0/32 P-TT, Nyékládháza</t>
  </si>
  <si>
    <t>21-011-11.4</t>
  </si>
  <si>
    <t>21-011-12</t>
  </si>
  <si>
    <t>Munkahelyi depóniából építési törmelék konténerbe rakása,  kézi erővel, önálló munka esetén elszámolva, konténer szállítás nélkül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</si>
  <si>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</si>
  <si>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Pillérek, gépalapok, oszlopok, aknák, munkagödrök, pincetömbök kiemelése, 1 m padka hagyással, kétoldalra kiemelve, depóniába vagy szállítóeszközre rakva, vizes, tapadós talajban,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alapterületig, 1,50 m mélységig, IV. fejtési talajosztályban</t>
    </r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</si>
  <si>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</si>
  <si>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</si>
  <si>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23-003-2-0112210</t>
  </si>
  <si>
    <t>23-003-11.1-0112210</t>
  </si>
  <si>
    <r>
      <t>Vasbeton sáv-, talp- lemezalap készítése szivattyús technológiával, .....minőségű betonból C12/15 - X0b(H)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</si>
  <si>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</si>
  <si>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t>Síkalapozás</t>
  </si>
  <si>
    <t>31-000-12.3</t>
  </si>
  <si>
    <t>31-000-13.2</t>
  </si>
  <si>
    <t>Beton aljzatok, járdák bontása 10 cm vastagságig, kavicsbetonból, salakbetonból</t>
  </si>
  <si>
    <t>31-001-1.2.1-0220903</t>
  </si>
  <si>
    <t>t</t>
  </si>
  <si>
    <t>Betonacél helyszíni szerelése  függőleges vagy vízszintes tartószerkezetbe, bordás betonacélból, 4-10 mm átmérő között FERALPI hidegen húzott borda nélküli betonacél, 6 m-es szálban, BHS55.50  6 mm</t>
  </si>
  <si>
    <t>31-001-1.2.1-0220906</t>
  </si>
  <si>
    <t>Betonacél helyszíni szerelése  függőleges vagy vízszintes tartószerkezetbe, bordás betonacélból, 4-10 mm átmérő között FERALPI hidegen húzott borda nélküli betonacél, 6 m-es szálban, BHS55.50  10 mm</t>
  </si>
  <si>
    <t>31-001-1.2.2-0221002</t>
  </si>
  <si>
    <t>Betonacél helyszíni szerelése  függőleges vagy vízszintes tartószerkezetbe, bordás betonacélból, 12-20 mm átmérő között FERALPI bordás betonacél, 6 m-es szálban, Bst500S  12 mm</t>
  </si>
  <si>
    <t>31-011-21.2.1.1-0230110</t>
  </si>
  <si>
    <t>31-021-1.1.1-0222110</t>
  </si>
  <si>
    <t>31-021-2.1.1-0222110</t>
  </si>
  <si>
    <t>31-030-11.1.1.1-0112110</t>
  </si>
  <si>
    <r>
      <t>Födémfeltöltések bontása, nehéz feltöltések bontása agyagból,  testsűrűség 1500 kg/m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felett</t>
    </r>
  </si>
  <si>
    <r>
      <t>Oszlop, pillér készítése, vasbetonból, kör-, sokszög vagy négyzet keresztmetszettel, X0v(H), XC1, XC2, XC3, XF2, XF3, XF4, XC2-XD2-XF1, XC3-XD2-XF1 környezeti osztályú, kissé képlékeny vagy képlékeny konzisztenciájú betonból, vibrálással, kézi továbbítással C20/25 - X0v(H)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</si>
  <si>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Vasbeton gerenda készítése,  X0v(H), XC1, XC2, XC3 környezeti osztályú,  kissé képlékeny vagy képlékeny konzisztenciájú betonból, kézi bedolgozással, vibrátoros tömörítéssel, 400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 C16/20 - X0v(H)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</si>
  <si>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Vasbeton koszorú készítése, X0v(H), XC1, XC2, XC3 környezeti osztályú, kissé képlékeny vagy képlékeny konzisztenciájú betonból, kézi bedolgozással, vibrátoros tömörítéssel, 400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 C16/20 - X0v(H)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</si>
  <si>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Beton aljzat készítése helyszínen kevert betonból, kézi továbbítással és bedolgozással, merev aljzatra, tartószerkezetre léccel lehúzva, kavicsbetonból, C 8/10 - C 16/20 kissé képlékeny konzisztenciájú betonból, 6 cm vastagságig C12/15 - X0b(H)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</si>
  <si>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t>Helyszíni beton és vasbeton munka</t>
  </si>
  <si>
    <t>32-002-1.1.1-0119901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</si>
  <si>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elemmagas nyílásáthidaló, 1,00 m</t>
  </si>
  <si>
    <t>32-002-1.1.1-0119902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</si>
  <si>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elemmagas nyílásáthidaló, 1,25 m</t>
  </si>
  <si>
    <t>32-002-1.1.1-0119903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</si>
  <si>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elemmagas nyílásáthidaló, 1,50 m</t>
  </si>
  <si>
    <t>32-002-1.1.1-0119904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</si>
  <si>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elemmagas nyílásáthidaló, 1,75 m</t>
  </si>
  <si>
    <t>32-002-1.1.1-0120010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</si>
  <si>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1,00 m</t>
  </si>
  <si>
    <t>32-002-1.1.1-0120011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</si>
  <si>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1,25 m</t>
  </si>
  <si>
    <t>Előregyártott épületszerkezeti elem elhelyezése és szerelése</t>
  </si>
  <si>
    <t>33-000-31.1.2</t>
  </si>
  <si>
    <t>Nyílásbontás, égetett-agyag kerámia falazóblokk téglafalban</t>
  </si>
  <si>
    <t>33-001-1.1.2.3.1.2.1-0127465</t>
  </si>
  <si>
    <t>33-011-1.1.2.1.2.1.1-2132106</t>
  </si>
  <si>
    <t>Válaszfal építése, égetett agyag-kerámia termékekből, nútféderes elemekből, 100 mm falvastagságban, 500x238x100 mm-es méretű válaszfallapból, falazó, cementes mészhabarcsba falazva POROTHERM 10 N+F válaszfallap, 500x238x100 mm, M 1 (Hf10-mc) falazó, cementes mészhabarcs</t>
  </si>
  <si>
    <t>Falazás és egyéb kőművesmunka</t>
  </si>
  <si>
    <t>35-000-0</t>
  </si>
  <si>
    <t>klt.</t>
  </si>
  <si>
    <t>Fa vázszerkezetű nyitott szín készítése fűrészelt fenyőből, oldalsó deszkaborítással, ácsolt kapukkal, döngölt föld padozattal, hornyolt cserép fedéssel, galériás kivitelben, terv szerint</t>
  </si>
  <si>
    <t>35-000-1.1</t>
  </si>
  <si>
    <t>35-000-2.1</t>
  </si>
  <si>
    <t>Tetőlécezés bontása bármely nádfedés alatt</t>
  </si>
  <si>
    <t>35-001-1.4-0680041</t>
  </si>
  <si>
    <t>35-002-0</t>
  </si>
  <si>
    <t>klt</t>
  </si>
  <si>
    <t>Fa vázszerkezetű vizesblokk készítése nyeregtetővel, hornyolt cserép fedéssel, külső homlokzati deszkaborítással, szakipari munkákkal, gépészettel komplett</t>
  </si>
  <si>
    <t>35-002-6.2-0110271</t>
  </si>
  <si>
    <t>Páraáteresztő, vízzáró alátétfólia elhelyezése, teljes szarufaköz magasságot kitöltő hőszigetelés esetére,0,02 Sd értékkel, ragasztószalaggal folytonosítva az esetleges  sérülések javítására TYVEK SOLID-50 páraáteresztő, vízzáró alátétfólia, antireflex felülettel,  80 g/m2 Sd=0,02 m; Cikkszám: TYVD14514890</t>
  </si>
  <si>
    <t>35-002-7.1-0115119</t>
  </si>
  <si>
    <t>Hálóerősítésű tetőfólia tetőtér-beépítésekhez, átlapolások, sérülések felülragasztásával, falcsatlakozással, vakolt felületen DÖRKEN DELTA REFLEX PLUSZ hálóerősítésű, alumínium kasírozású polietilén lég- és párazáró, hővisszaverő fólia, öntapadó ragasztósávval, 1,5 × 50 m</t>
  </si>
  <si>
    <t>35-003-1.1-0410024</t>
  </si>
  <si>
    <t>Tetőlécezés hornyolt cserépfedés alá Fenyő tetőléc 3-6,5 m 25x50 mm</t>
  </si>
  <si>
    <t>35-003-1.6</t>
  </si>
  <si>
    <t>m</t>
  </si>
  <si>
    <t>Tetőlécezés tetőfelület ellenlécezésének elkészítése</t>
  </si>
  <si>
    <t>35-004-1.3</t>
  </si>
  <si>
    <t>Deszkázás ereszdeszkázás gyalult, hornyolt deszkával, hajópadlóval</t>
  </si>
  <si>
    <t>35-004-1.4</t>
  </si>
  <si>
    <t>Deszkázás homlokdeszka léctagozattal, gyalulva, 30 cm szélességig</t>
  </si>
  <si>
    <t>35-007-1.2-0680041</t>
  </si>
  <si>
    <t>Fafödémek, borított gerendafödém 24 mm-es alsó, felső deszkázással, faragott (fűrészelt) fából Fűrészelt gerenda 150x200-300x300 mm 3-6.5 m I.o.</t>
  </si>
  <si>
    <t>35-008-1.2</t>
  </si>
  <si>
    <t>Egyeneskarú falépcső, palló fapofákkal, egy vagy több karral, bélésdeszkával</t>
  </si>
  <si>
    <t>35-011-1.3.2-0211271</t>
  </si>
  <si>
    <t>35-080-1.1-0680041</t>
  </si>
  <si>
    <t>Födémszerkezetek átalakítása új kémények vagy szellőzők létesítése esetén, lépcső helyének kiváltása fapótlással, a födém szükség szerinti felbontásával, pórfödém vagy borított gerendafödém esetén Fűrészelt gerenda 150x200-300x300 mm 3-6.5 m I.o.</t>
  </si>
  <si>
    <t>35-080-2.1</t>
  </si>
  <si>
    <t>Födémdeszkázás cseréje, 24 mm vastag felső deszkázás</t>
  </si>
  <si>
    <r>
      <t>Fa tetőszerkezet bontása 0,036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famennyiségig</t>
    </r>
  </si>
  <si>
    <r>
      <t>Fa tetőszerkezetek bármely rendszerben faragott (fűrészelt) fából, 0,031-0,036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bedolgozott famennyiség között Fűrészelt gerenda 150x200-300x300 mm 3-6.5 m I.o.</t>
    </r>
  </si>
  <si>
    <t>Ácsmunka</t>
  </si>
  <si>
    <t>36-000-1.1.1</t>
  </si>
  <si>
    <t>Vakolat leverése oldalfalról vagy mennyezetről 1,5 cm vastagságig falazó, cementes mészhabarcs</t>
  </si>
  <si>
    <t>36-000-1.3</t>
  </si>
  <si>
    <t>Vakolat leverése homlokzatról 2,5 cm vastagságig</t>
  </si>
  <si>
    <t>36-003-1.1.1.1.1-0414713</t>
  </si>
  <si>
    <t>Oldalfalvakolat készítése, kézi felhordással, zsákos kiszerelésű szárazhabarcsból, sima, normál mész-cement vakolat, 1 cm vastagságban LB-Knauf PREMIUM PLUS fehér színű vékony alapvakolat, Cikkszám: K00215041</t>
  </si>
  <si>
    <t>36-005-11.1.1.1.1-0415110</t>
  </si>
  <si>
    <t>36-007-9.1.1-0213541</t>
  </si>
  <si>
    <t>Lábazati vakolatok; lábazati alapvakolat felhordása kézi erővel, 2 cm vastagságban Remmers Universalputz pórushidrofóbizált lábazati vakolat, 1053</t>
  </si>
  <si>
    <r>
      <t>Hagyományos nemesvakolat készítése kézi felhordással, kapart felülettel, függőleges felületen, homlokzaton, finomszemcsés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≤ 2,0 mm Baumit EdelPutz Nemesvakolat, kapart, 2 mm vtg., fehér, Cikkszám: 253004</t>
    </r>
  </si>
  <si>
    <t>Vakolás és rabicolás</t>
  </si>
  <si>
    <t>37-000-1.1</t>
  </si>
  <si>
    <t>Kémények bontása, épületen belül</t>
  </si>
  <si>
    <t>37-000-1.2</t>
  </si>
  <si>
    <t>Kémények bontása, tetőn kívül</t>
  </si>
  <si>
    <r>
      <t>m</t>
    </r>
    <r>
      <rPr>
        <vertAlign val="superscript"/>
        <sz val="10"/>
        <color indexed="8"/>
        <rFont val="Times New Roman CE"/>
        <family val="0"/>
      </rPr>
      <t>3</t>
    </r>
  </si>
  <si>
    <t>Égéstermék-elvezető rendszerek</t>
  </si>
  <si>
    <t>38-002-1.8</t>
  </si>
  <si>
    <t>Fa tüzelésű cserépkályha 212x245 mm méretű csempéből, alacsony talpazattal, grafitos, tűzrácsos tüzelőajtóval, a talpazatba épített légráccsal, felső csempe takarás nélkül, 5 x 3 x 8 csempe mérettel</t>
  </si>
  <si>
    <t>38-003-1</t>
  </si>
  <si>
    <t>Felülfizetés a kályhás munka összes tételére, felső agyagburkolat helyett csempeburkolatért</t>
  </si>
  <si>
    <t>38-004-1.1</t>
  </si>
  <si>
    <t>Hordozható vas- és cserépkályha elhelyezése, beállítása füstcsővel és tartozékokkal, 100 kg/db tömegig</t>
  </si>
  <si>
    <t>38-005-1.1</t>
  </si>
  <si>
    <t>Tartozékok, kályha előtét védőlemez 0,75 mm vtg. acéllemezből, 400x250 mm mérettel, feketére lakkozva, padlóra szerelve</t>
  </si>
  <si>
    <t>38-005-1.2</t>
  </si>
  <si>
    <t>Tartozékok, tisztítóvas feketére lakkozott, esztergályozott fanyéllel</t>
  </si>
  <si>
    <t>38-005-1.5</t>
  </si>
  <si>
    <t>Tartozékok, salakkaparó 8 mm vastag köracélból, 0,8 m-es szárral hajlított nyéllel</t>
  </si>
  <si>
    <t>39-001-1.1.1.2-0120012</t>
  </si>
  <si>
    <t>CW fém vázszerkezetre szerelt válaszfal hőszigeteléssel, csavarfejek és illesztések glettelve (Q2), 2 x 1 rtg. normál, 12,5 mm vtg. gipszkarton borítással, egyszeres, CW 75-06 mm vtg. tartóvázzal RIGIPS normál építőlemez RB 12,5 mm, ásványi szálas hőszigetelés</t>
  </si>
  <si>
    <t>39-005-1</t>
  </si>
  <si>
    <t>Szárazépítés</t>
  </si>
  <si>
    <t>41-000-4</t>
  </si>
  <si>
    <t>Nádfedés bontása (bármely rendszerű)</t>
  </si>
  <si>
    <t>41-003-21.1.3-0115171</t>
  </si>
  <si>
    <t>Egyszeres fedés húzott, hornyolt tetőcserepekkel, rögzítés nélkül, 36-40° tetőhajlásszög között TONDACH Hornyolt ívesvágású kerámia alapcserép, 21x40 cm, engóbozott</t>
  </si>
  <si>
    <t>41-003-29.3-0115319</t>
  </si>
  <si>
    <t>Egyszeres húzott, hornyolt  tetőcserép fedésnél, taréjgerinc készítése kúpcseréppel, kúpcseréprögzítővel,gerincszellőző-szalaggal, fésűs gerincelemmel vagy kúpalátéttel TONDACH Sajtolt sima gerinccserép gerincrögzítővel, kerámia, 43x25/21,5 cm, engóbozott</t>
  </si>
  <si>
    <t>Tetőfedés</t>
  </si>
  <si>
    <t>42-000-2.1</t>
  </si>
  <si>
    <t>Lapburkolatok bontása, padlóburkolat bármely méretű kőagyag, mozaik vagy tört mozaik (NOVA) lapból</t>
  </si>
  <si>
    <t>42-011-1.1.1.2-0418826</t>
  </si>
  <si>
    <t>Fal-, pillér és oszlopburkolat hordozószerkezetének felületelőkészítése beltérben, tégla, beton és vakolt alapfelületen, kenhető víz- és páraszigetelés felhordása egy rétegben,  hajlaterősítő szalag elhelyezésével BOTAMENT DF 9 kenhető szigetelő fólia, Cikkszám: 9652770 019 5609</t>
  </si>
  <si>
    <t>42-011-2.1.1.4.1-0315240</t>
  </si>
  <si>
    <t>Padlóburkolat hordozószerkezetének felületelőkészítése beltérben, beton alapfelületen önterülő felületkiegyenlítés készítése 5 mm átlagos rétegvastagságban Schomburg SOLOPLAN-30 önterülő simító, kiegyenlítő és üregkitöltő 3-30 mm rétegvastagságban</t>
  </si>
  <si>
    <t>42-012-1.1.1.1.1.3-0315241</t>
  </si>
  <si>
    <t>Fal-, pillér-, oszlopburkolat készítése beltérben, tégla, beton, vakolt alapfelületen, mázas kerámiával, kötésben vagy hálósan, 3-5 mm vtg. ragasztóba rakva, 1-10 mm fugaszélességgel, 25x25 -  40x40 cm közötti lapmérettel Schomburg UNIFIX-2K rugalmas, fagyálló burkolatragasztó, szürke Schomburg ASO-Fugenbunt fugázóhabarcs 6 mm fugaszélességig lapburkolatokhoz, fehér</t>
  </si>
  <si>
    <t>42-022-1.1.1.2.2.1-0315241</t>
  </si>
  <si>
    <t>Padlóburkolat készítése, beltérben, tégla, beton, vakolt alapfelületen, gres, kőporcelán lappal, diagonálba, 3-5 mm vtg. ragasztóba rakva, 1-10 mm fugaszélességgel, 20x20 - 40x40 cm közötti lapmérettel Schomburg UNIFIX-2K rugalmas, fagyálló burkolatragasztó, szürke Schomburg ASO-Fugenbunt fugázóhabarcs 6 mm fugaszélességig lapburkolatokhoz, fehér</t>
  </si>
  <si>
    <t>42-022-1.2.1.2.2.1-0315241</t>
  </si>
  <si>
    <t>Padlóburkolat készítése, kültérben, hőterhelt felületen, tégla, beton, vakolt alapfelületen, gres, kőporcelán lappal, diagonálba, 3-5 mm vtg. ragasztóba rakva, 1-10 mm fugaszélességgel, 20x20 - 40x40 cm közötti lapmérettel Schomburg UNIFIX-2K rugalmas, fagyálló burkolatragasztó, szürke Schomburg ASO-Fugenbunt fugázóhabarcs 6 mm fugaszélességig lapburkolatokhoz, fehér</t>
  </si>
  <si>
    <t>42-022-2.1.2.1.1-0315241</t>
  </si>
  <si>
    <t>Lábazatburkolat készítése, beltérben, gres, kőporcelán lappal, egyenes, egysoros kivitelben, 3-5 mm ragasztóba rakva, 1-10 mm fugaszélességgel, 10 cm magasságig, 20x20 - 40×40 cm közötti lapmérettel Schomburg UNIFIX-2K rugalmas, fagyálló burkolatragasztó, szürke Schomburg ASO-Fugenbunt fugázóhabarcs 6 mm fugaszélességig lapburkolatokhoz, fehér</t>
  </si>
  <si>
    <t>42-022-2.2.2.1.1-0315241</t>
  </si>
  <si>
    <t>Lábazatburkolat készítése, kültérben, gres, kőporcelán lappal, egyenes, egysoros kivitelben, 3-5 mm ragasztóba rakva, 1-10 mm fugaszélességgel, 10 cm magasságig, 20x20 - 40×40 cm közötti lapmérettel Schomburg UNIFIX-2K rugalmas, fagyálló burkolatragasztó, szürke Schomburg ASO-Fugenbunt fugázóhabarcs 6 mm fugaszélességig lapburkolatokhoz, fehér</t>
  </si>
  <si>
    <t>Hideg- és melegburkolatok készítése, aljzat előkészítés</t>
  </si>
  <si>
    <t>43-002-1.2-0144003</t>
  </si>
  <si>
    <t>Függőereszcsatorna szerelése, félkörszelvényű, bármilyen kiterített szélességben, színes műanyagbevonatú horganyzott acéllemezből LINDAB Rainline R 150 félkörszelvényű függő ereszcsatorna, horganyzott acél + Elite bevonat, standard színben</t>
  </si>
  <si>
    <t>43-002-11.2-0144013</t>
  </si>
  <si>
    <t>Lefolyócső szerelése kör keresztmetszettel, bármilyen kiterített szélességgel, színes műanyagbevonatú horganyzott acéllemezből LINDAB Rainline SRÖR 100 körszelvényű lefolyócső egyik végén szűkítve, horganyzott acél + Elite bevonat, standard színben</t>
  </si>
  <si>
    <t>43-003-5.1.2.3-0993251</t>
  </si>
  <si>
    <t>Kéményszegély szerelése keményhéjalású tetőhöz, színes műanyagbevonatú horganyzott acéllemezből, 50 cm kiterített szélességgel LINDAB Seamline FOP szegély tűzihorganyzott acél + Classic bevonat, standard színben, 0,5 mm vtg., kiterített szélesség: 451-500 mm</t>
  </si>
  <si>
    <t>43-003-7.1.2.1-0993254</t>
  </si>
  <si>
    <t>Hajlatbádogozás korcolt kivitelben, kiselemes vagy táblás tetőfedő rendszerhez, egyenes kivitelben, színes műanyagbevonatú horganyzott acéllemezből, 50-65 cm kiterített szélességgel LINDAB Seamline FOP szegély tűzihorganyzott acél + Classic bevonat, standard színben, 0,5 mm vtg., kiterített szélesség: 601-650 mm</t>
  </si>
  <si>
    <t>43-003-8.2.1-0144455</t>
  </si>
  <si>
    <t>Ablak- vagy szemöldökpárkány színes műanyagbevonatú horganyzott acéllemezből, 50 cm kiterített szélességig LINDAB UB10 alsó (ablak) párkánylemez Lv. 0,5 mm, 150 mm széles, 2 m hosszú, Classic bevonattal, standard színben</t>
  </si>
  <si>
    <t>43-004-1.1-0143521</t>
  </si>
  <si>
    <t>Tetőkibúvó szerelése keményhéjalású tetőn Tetőkibúvó, 0,55 mm HA, 50 x 60 cm</t>
  </si>
  <si>
    <t>43-004-5-0990054</t>
  </si>
  <si>
    <t>Villámhárító talp és hüvely szerelése Villámháritó talplemez hüvellyel, H 0,65 mm</t>
  </si>
  <si>
    <t>Bádogozás</t>
  </si>
  <si>
    <t>44-000-1.2</t>
  </si>
  <si>
    <t>44-001-0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</si>
  <si>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 egyszárnyú, MDF tokkal, kilincs nélkül, 110x210 cm</t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</si>
  <si>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</si>
  <si>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kilincs nélkül, 75x210 cm</t>
  </si>
  <si>
    <t>44-001-1.1.1.1-0131034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</si>
  <si>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kilincs nélkül, 90x210 cm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</si>
  <si>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</si>
  <si>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 egyszárnyú, MDF tokkal, kilincs nélkül, 100x210 cm</t>
  </si>
  <si>
    <t>44-001-1.1.1.2-0131062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</si>
  <si>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 kétszárnyú, MDF tokkal, kilincs nélkül, 140x210 cm</t>
  </si>
  <si>
    <t>44-001-1.1.2.1-0120781</t>
  </si>
  <si>
    <t>Fa beltéri nyílászárók elhelyezése, előre kihagyott falnyílásba, utólagos elhelyezéssel, tömítés nélkül, (szerelvényezve, finom beállítással), hossztoldott fenyőfa ajtó, 6,00 m kerületig KIRÁLYFA PLUSZ hossztoldott fenyő beltéri ajtó UTH tokkal, tömör, lazúros, kilincs nélkül 90 x 210 cm</t>
  </si>
  <si>
    <t>44-001-2.2.1-0120771</t>
  </si>
  <si>
    <t>Fa kültéri nyílászárók elhelyezése, hőszigetelt fokozott légzárású bejárati ajtó, előre kihagyott falnyílásba,  utólagos elhelyezéssel (szerelvényezve, finom beállítással), (szerelő- tömítőhab külön tételben) 6,00-10,00 m kerület között KIRÁLYFA PLUSZ egyszárnyú, fokozott hőszigetelésű bejárati ajtó, lazúros vagy RAL fedő festett, hossztoldott 100 x 210 cm</t>
  </si>
  <si>
    <t>44-001-2.6.1</t>
  </si>
  <si>
    <t>Fa kültéri nyílászárók elhelyezése, hőszigetelt fokozott légzárású fix felülvilágító, előre kihagyott falnyílásba, tömítés nélkül, 4,00 m kerületig 1,40x30</t>
  </si>
  <si>
    <t>44-001-5-0990138</t>
  </si>
  <si>
    <t>Nyílászáró és falszerkezet közötti hézag tömítése poliuretán habbal, 0,0007 m3/m kikeményedett habtérfogattal, külső - belső oldalon Mester poliuretán hab, 0,75 l</t>
  </si>
  <si>
    <t>44-002-1.3.1.1-0120106</t>
  </si>
  <si>
    <t>44-002-1.3.1.2-0120003</t>
  </si>
  <si>
    <t>44-002-1.3.1.2-0120006</t>
  </si>
  <si>
    <t>44-002-1.3.2.1-0120109</t>
  </si>
  <si>
    <t>44-002-1.3.2.1-0120132</t>
  </si>
  <si>
    <t>44-002-1.4.1.1-0121001</t>
  </si>
  <si>
    <t>44-002-1.4.1.1-0121002</t>
  </si>
  <si>
    <t>44-002-1.4.2.2-0121053</t>
  </si>
  <si>
    <t>44-002-1.4.2.2-0121074</t>
  </si>
  <si>
    <t>44-002-2-0184103</t>
  </si>
  <si>
    <t>Fa ablakdeszka, könyöklő, elhelyezése (szereléssel) Ablakdeszka, alapozott, 150 x 20 mm</t>
  </si>
  <si>
    <t>44-003-1.1.2.1-0120452</t>
  </si>
  <si>
    <t>44-006-1.2</t>
  </si>
  <si>
    <t>Fa kézfogó elhelyezése falra, fém karmokra, íves, vagy törtvonalú kivitelben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</si>
  <si>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</si>
  <si>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</si>
  <si>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Fa kültéri nyílászárók, hőszigetelt, fokozott légzárású ablak elhelyezése, előre kihagyott falnyílásba, (szerelvényezéssel, illesztéssel), 4,00 m kerületig, bukó-nyíló KIRÁLYFA PLUSZ  egyszárnyú bukó-nyíló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90 x 90 cm</t>
    </r>
  </si>
  <si>
    <r>
      <t>Fa kültéri nyílászárók, hőszigetelt, fokozott légzárású ablak elhelyezése, előre kihagyott falnyílásba, (szerelvényezéssel, illesztéssel), 4,00 m kerületig, bukó KIRÁLYFA PLUSZ  egyszárnyú bukó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60 x 60 cm</t>
    </r>
  </si>
  <si>
    <r>
      <t>Fa kültéri nyílászárók, hőszigetelt, fokozott légzárású ablak elhelyezése, előre kihagyott falnyílásba, (szerelvényezéssel, illesztéssel), 4,00 m kerületig, bukó KIRÁLYFA PLUSZ  egyszárnyú bukó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60 x 90 cm</t>
    </r>
  </si>
  <si>
    <r>
      <t>Fa kültéri nyílászárók, hőszigetelt, fokozott légzárású ablak elhelyezése, előre kihagyott falnyílásba, (szerelvényezéssel, illesztéssel), 4,00 m kerület felett, bukó-nyíló KIRÁLYFA PLUSZ  egyszárnyú bukó-nyíló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90 x 120 cm</t>
    </r>
  </si>
  <si>
    <r>
      <t>Fa kültéri nyílászárók, hőszigetelt, fokozott légzárású ablak elhelyezése, előre kihagyott falnyílásba, (szerelvényezéssel, illesztéssel), 4,00 m kerület felett, bukó-nyíló KIRÁLYFA PLUSZ  egyszárnyú bukó-nyíló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lazúros, hossztoldás nélküli 120 x 150 cm</t>
    </r>
  </si>
  <si>
    <r>
      <t>Fa kültéri nyílászárók, zsalutábla elhelyezése tokkal, fix lamellával, (szerelvényezéssel), egyszárnyú 1,00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Egyszárnyú fa zsalutábla, fix lamellával, 60x60 cm</t>
    </r>
  </si>
  <si>
    <r>
      <t>Fa kültéri nyílászárók, zsalutábla elhelyezése tokkal, fix lamellával, (szerelvényezéssel), egyszárnyú 1,00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Egyszárnyú fa zsalutábla, fix lamellával, 60x90 cm</t>
    </r>
  </si>
  <si>
    <r>
      <t>Fa kültéri nyílászárók, zsalutábla elhelyezése tokkal, fix lamellával, (szerelvényezéssel), kétszárnyú 1,01-1,80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 Kétszárnyú fa zsalutábla, fix lamellával, 90x120 cm</t>
    </r>
  </si>
  <si>
    <r>
      <t>Fa kültéri nyílászárók, zsalutábla elhelyezése tokkal, fix lamellával, (szerelvényezéssel), kétszárnyú 1,01-1,80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 Kétszárnyú fa zsalutábla, fix lamellával, 120x150 cm</t>
    </r>
  </si>
  <si>
    <r>
      <t>Fa kültéri nyílászárók, hőszigetelt, fokozott légzárású erkélyajtó elhelyezése, falazással egyidejűleg vagy kihagyott nyílásba, (szerelvényezéssel, illesztéssel) 6,01-10,00 m kerület között, bukó-nyíló KIRÁLYFA PLUSZ  egyszárnyú bukó-nyíló erkélyajtó,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 vagy RAL fedő festett, hossztoldott 140 x 210cm</t>
    </r>
  </si>
  <si>
    <t>Fa- és műanyag szerkezet elhelyezése</t>
  </si>
  <si>
    <t>45-004-23.2.2-0120165</t>
  </si>
  <si>
    <t>Meglévő drótfonatos kerítés helyenkénti javítása az oszlopok és a drófonat cseréjével szükség szerint</t>
  </si>
  <si>
    <t>Fém nyílászáró és épületlakatos-szerkezet elhelyezése</t>
  </si>
  <si>
    <t>47-000-1.21.2.1.1.1-0220531</t>
  </si>
  <si>
    <t>Belső festéseknél felület előkészítése, részmunkák; glettelés, műanyag kötőanyagú glettel (simítótapasszal), vakolt felületen, bármilyen padozatú helyiségben, tagolatlan felületen ARDEX A 826 simítóanyag falhoz, gipsz-műanyagbázisú</t>
  </si>
  <si>
    <t>47-011-3.1.1.1.1-0154336</t>
  </si>
  <si>
    <t>Szilikátfestések, kálivízüveg kötőanyagú, nagy vízgőzáteresztő képességű, fehér vagy színes szilikát falfestés, új vagy régi lekapart ásványi előkészített alapfelületen, vakolaton, két rétegben, tagolatlan sima felületen StoColor Sil In C1 színcsoport, konzerválószer-mentes beltéri szilikátfesték, EN 13300 szerinti 2. dörzsálló, 00206-044</t>
  </si>
  <si>
    <t>47-031-3.12.2.1-0418751</t>
  </si>
  <si>
    <t>Külső fafelületek lazúrozása, gyalult felületen, oldószeres lazúrral, két rétegben, tagolatlan felületen Revco Wood-Line falazúr, natúr</t>
  </si>
  <si>
    <t>Felületképzés</t>
  </si>
  <si>
    <t>48-002-1.3.1.2-0099009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</si>
  <si>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 hegesztéssel fektetve VILLAS EO-G 4 F/K Extra, üvegszövet hordozórétegű, 4 mm vastag, SBS-oxid DUO lemez</t>
  </si>
  <si>
    <t>48-007-1.1.1-0090611</t>
  </si>
  <si>
    <t>48-007-41.1.1.1.2-0090756</t>
  </si>
  <si>
    <t>48-007-51.1.3-0321135</t>
  </si>
  <si>
    <r>
      <t>Födém; Padló hőszigetelő anyag elhelyezése, vízszintes felületen, aljzatbeton alá, úsztató rétegként, expandált polisztirolhab lemezzel ISOVER EPS 150 S 5 polisztirolhab lemez 50 mm,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=0,032 (W/mK) 1000*500 mm lemezméret, egyenes él</t>
    </r>
  </si>
  <si>
    <t>Szigetelés</t>
  </si>
  <si>
    <t>Közműcsatorna-építés</t>
  </si>
  <si>
    <t>61-004-1.1-0130171</t>
  </si>
  <si>
    <t>Szórt alap készítése, egy rétegben, 15-25 cm vastagságban, 4 cm hézagkitöltéssel, zúzottkőből vagy kohósalakkőből Speciális zúzottkő andezit, S 0/32, KŐKA, Komló</t>
  </si>
  <si>
    <t>Útburkolatalap és makadámburkolat készítése</t>
  </si>
  <si>
    <t>62-002-21.3-0613950</t>
  </si>
  <si>
    <t>Egyéb használatos szegélykövek, útszegélyek készítése, alapárok kiemelése nélkül, betonhézagolással, 100 cm hosszú elemekből LEIER Quartz kerti szegélykő, szürke, 100x5x20 cm , Cikkszám: HUTJS2765</t>
  </si>
  <si>
    <t>62-003-10-0617385</t>
  </si>
  <si>
    <t>Térburkolat készítése parkolóhelyen, kisméretű gépkocsi forgalmú helyen, gyephézagos burkolókővel homokágyazatra fektetve, a hézagokat termőtalajjal (helyi anyaggal) kitöltve SEMMELROCK rácskő 40x40x8 cm, szürke</t>
  </si>
  <si>
    <t>62-003-51.2-0610961</t>
  </si>
  <si>
    <t>Térburkolat készítése rendszerkövekből  6 cm-es vastagsággal, 10x10x6 - 40x40x6 cm közötti méretekben LEIER Piazza 10x10x6 cm, szürke , Cikkszám: HUTKL2853</t>
  </si>
  <si>
    <t>Kőburkolat készítése</t>
  </si>
  <si>
    <t>81-000-0</t>
  </si>
  <si>
    <t>Csőszerelési munka előírányzat</t>
  </si>
  <si>
    <t>81-001-0</t>
  </si>
  <si>
    <t>81-002-0</t>
  </si>
  <si>
    <t>Épületgépészeti csővezeték szerelése</t>
  </si>
  <si>
    <t>82-000-0</t>
  </si>
  <si>
    <t>Szerelvényekre előirányzat</t>
  </si>
  <si>
    <t>82-004-5.2-0720202</t>
  </si>
  <si>
    <t>Nyomólégüst elhelyezése és bekötése, 6-10 bar üzemnyomásra, a szükséges szerelvényekkel tartozékokkal, nyomáskapcsolóval, álló- vagy fekvőhengeres tartállyal, 200 l Hidrofor tartály H-06-02-00 200 l-es</t>
  </si>
  <si>
    <t>Épületgépészeti szerelvények és berendezések szerelése</t>
  </si>
  <si>
    <t>91-001-0</t>
  </si>
  <si>
    <t>fm</t>
  </si>
  <si>
    <t>Kerítés építése 30 cm magas beton lábazattal, 60x60x3 mm acél zártszelvény függőleges  tartószerkezettel, függőlegesen rögzített szélezetlen keményfa borítással, 3 db 100x175 cm méretű kiskapuval, 1 db 400x175 cm nagykapuval</t>
  </si>
  <si>
    <t>91-002-0</t>
  </si>
  <si>
    <t>Meglévő híd melletti kis- és nagykapu komplett cseréje faszerkezetből, fakorlát cseréje</t>
  </si>
  <si>
    <t>91-003-3.2.1.1.2-0631102</t>
  </si>
  <si>
    <t>Gyepesítés, előkészített talajon magvetéssel, kézzel szórva, vízszintes területen, műtrágyázással EXTRA SPORT fűmagkeverék, 40-50 dkg/10 m2</t>
  </si>
  <si>
    <r>
      <t>10m</t>
    </r>
    <r>
      <rPr>
        <vertAlign val="superscript"/>
        <sz val="10"/>
        <color indexed="8"/>
        <rFont val="Times New Roman CE"/>
        <family val="0"/>
      </rPr>
      <t>2</t>
    </r>
  </si>
  <si>
    <t>Kert- és parképítési munka</t>
  </si>
  <si>
    <t>92-003-2.4-0154525</t>
  </si>
  <si>
    <t>Kerti fa építmények, fapadok, asztalok, rönkbútorok kialakítása Riki Rönk lóca, akác rönk kerti pad háttámlával, méret:160x60x90 cm, Cikkszám: 7030</t>
  </si>
  <si>
    <t>92-003-2.4-0154526</t>
  </si>
  <si>
    <t>Kerti fa építmények, fapadok, asztalok, rönkbútorok kialakítása Riki Rönk akác rönk kerti asztal, méret:160x70x75 cm, Cikkszám: 7010</t>
  </si>
  <si>
    <t>Szabadidő és sportlétesítmények</t>
  </si>
  <si>
    <t>Összesen:</t>
  </si>
  <si>
    <t xml:space="preserve">Név :Duna-Ipoly  Nemzeti Park          </t>
  </si>
  <si>
    <t xml:space="preserve">                                       </t>
  </si>
  <si>
    <t xml:space="preserve">Igazgatóság                            </t>
  </si>
  <si>
    <t xml:space="preserve">Cím :Esztergom, Strázsa-hegy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</si>
  <si>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</si>
  <si>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</si>
  <si>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</si>
  <si>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Farmos, tanya bővítés </t>
  </si>
  <si>
    <t xml:space="preserve"> Készítette   :Babicz T.               </t>
  </si>
  <si>
    <t xml:space="preserve">hrsz 0270/10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</si>
  <si>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</si>
  <si>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</si>
  <si>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</si>
  <si>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</si>
  <si>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</si>
  <si>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</si>
  <si>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</si>
  <si>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</si>
  <si>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</si>
  <si>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</si>
  <si>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</si>
  <si>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év  hó   nap    </t>
  </si>
  <si>
    <t>Pallósor felújítás: • 45 db járódeszka akác - szélezetlen (1 m-es  10 x 2,5 cm), 10 db kérgezett oszlop - akác (2 m-es 12 cm átm.), 8   db tartó fűrészelt - akác (2,5 m-es 10 x 6 cm), 30 db "andráskereszt" akác-szélezett (1,20 m-es 10 x 2,5 cm), 300 db pozdorja csavar</t>
  </si>
  <si>
    <t>Köteles tutaj 4-6 emberes férőhellyel csatorna átkeléshez</t>
  </si>
  <si>
    <t>Tetőtéri belső és födém alsó borítás gipszkartonlapból,  maximális magasság 3,0 m (lapok toldása nem javasolt) RIGIPS impregnált építőlemez RBI 12,5 mm  gipszkartonból tűzvédelmi előírásoknak megfelelően</t>
  </si>
  <si>
    <t>Kerti zuhanyozó készítése 200 l-es vashordó tartállyal, zuhanyfejjel, beton és burkoló munkával, nádszövet oldalfallal. Csővezeték kialakítása a kúttól a zuhanyzóhoz</t>
  </si>
  <si>
    <t>Előregyártott kerti WC elhelyezése előre elkészített kútgyűrű akna fölé, a szükséges kiegészítő munkákkal.  Csővezeték kialakítása a kúttól a WC-hez.</t>
  </si>
  <si>
    <r>
      <t>Magastető hő- és hangszigetelése; Szaruzat közti szigetelés fa vagy fém fedélszék esetén  (rögzítés külön tételben), üveggyapot hőszigetelő lemezzel vagy filccel ISOVER MK-KF 10  &gt;100 mm hőszigetelő filc,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=0,034 (W/mK), a szabványoknak megfelelően</t>
    </r>
  </si>
  <si>
    <t>Teherhordó és kitöltő falazat készítése, égetett agyag-kerámia termékekből, nútféderes elemekből, min. 300 mm falvastagságban, 300x250x240 vagy 300×250×238 mm-es méretű kézi falazóblokkból, falazó, cementes mészhabarcsba falazva POROTHERM 30 N+F nútféderes kézi falazóblokk, 300x250x238 mm, M 1 (Hf10-mc) falazó, cementes mészhabarcs. Falazás a hatályos előírásoknak megfelelően.</t>
  </si>
  <si>
    <t>Hőhidak hőszigetelése; bentmaradó zsaluzatként alkalmazva, fagyapot lemezekkel társított hőszigetelő maggal (polisztirol, kőzetgyapot) HERATEKTA-C3 háromrétegű fagyapot építőlap, polisztirolhab hőszigetelő maggal, 2000x500x35 mm, rabicolással</t>
  </si>
  <si>
    <t>Gépészeti helység külső ajtó</t>
  </si>
  <si>
    <t>Faanyag gomba és rovarkártevő elleni megelőző, egyidejűleg égéskésleltető védelme merítéses, bemártásos, fürösztéses technológiával felhordott anyaggal Ignis Fki égéskésleltető, gomba- és rovarkárosítás elleni, faanyagvédő szer, zöld</t>
  </si>
  <si>
    <t>Homlokzati hőszigetelés, üvegszövetháló-erősítéssel, mechanikai rögzítéssel, felületi zárással, egyenes élképzésű, normál homlokzati EPS lapokból, ragasztással, dübelezve. AUSTROTHERM AT H80 homlokzati hőszigetelő lemez,1000x500x160 mm</t>
  </si>
  <si>
    <t>48-010-1.1.1.1-0113313</t>
  </si>
  <si>
    <r>
      <t>Magastető hő- és hangszigetelése; Szaruzat közti szigetelés fa vagy fém fedélszék esetén  (rögzítés külön tételben), üveggyapot hőszigetelő lemezzel vagy filccel ISOVER MK-KF 16 160 mm hőszigetelő filc,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=0,034 (W/mK), a szabványoknak megfelelően</t>
    </r>
  </si>
  <si>
    <t>48-007-1.1.1-0090614</t>
  </si>
  <si>
    <t xml:space="preserve">Homlokzati hőszigetelés, üvegszövetháló-erősítéssel, mechanikai rögzítéssel, felületi zárással, egyenes élképzésű, érdesített homlokzati XPS lapokból, ragasztással, dübelezve. STYROFOAM IB-A 120 érdesített felületű extrudált polisztirolhab hőszigetelő lemez, 120x600x1250 mm, Lambda: 0,036 W/mK </t>
  </si>
  <si>
    <t>48-010-1.3.1.1-0110169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</si>
</sst>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12" xfId="0" applyFont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ht="15.75">
      <c r="A1" s="20"/>
      <c r="B1" s="20"/>
      <c r="C1" s="20"/>
      <c r="D1" s="20"/>
    </row>
    <row r="3" spans="1:3" ht="15.75">
      <c r="A3" s="10" t="s">
        <v>302</v>
      </c>
      <c r="C3" s="10" t="s">
        <v>303</v>
      </c>
    </row>
    <row r="4" spans="1:3" ht="15.75">
      <c r="A4" s="10" t="s">
        <v>304</v>
      </c>
      <c r="C4" s="10" t="s">
        <v>303</v>
      </c>
    </row>
    <row r="5" spans="1:3" ht="15.75">
      <c r="A5" s="10" t="s">
        <v>305</v>
      </c>
      <c r="C5" s="10" t="s">
        <v>323</v>
      </c>
    </row>
    <row r="6" spans="1:3" ht="15.75">
      <c r="A6" s="10" t="s">
        <v>303</v>
      </c>
      <c r="C6" s="10" t="s">
        <v>306</v>
      </c>
    </row>
    <row r="7" spans="1:3" ht="15.75">
      <c r="A7" s="10" t="s">
        <v>303</v>
      </c>
      <c r="C7" s="10" t="s">
        <v>307</v>
      </c>
    </row>
    <row r="8" spans="1:3" ht="15.75">
      <c r="A8" s="10" t="s">
        <v>303</v>
      </c>
      <c r="C8" s="10" t="s">
        <v>308</v>
      </c>
    </row>
    <row r="9" spans="1:3" ht="15.75">
      <c r="A9" s="10" t="s">
        <v>309</v>
      </c>
      <c r="C9" s="10" t="s">
        <v>310</v>
      </c>
    </row>
    <row r="10" ht="15.75">
      <c r="A10" s="10" t="s">
        <v>311</v>
      </c>
    </row>
    <row r="11" ht="15.75">
      <c r="A11" s="10" t="s">
        <v>312</v>
      </c>
    </row>
    <row r="12" ht="15.75">
      <c r="A12" s="10" t="s">
        <v>312</v>
      </c>
    </row>
    <row r="14" ht="15.75">
      <c r="A14" s="10" t="s">
        <v>312</v>
      </c>
    </row>
    <row r="16" spans="1:4" ht="15.75">
      <c r="A16" s="21" t="s">
        <v>313</v>
      </c>
      <c r="B16" s="21"/>
      <c r="C16" s="21"/>
      <c r="D16" s="21"/>
    </row>
    <row r="17" spans="1:4" ht="15.75">
      <c r="A17" s="14" t="s">
        <v>314</v>
      </c>
      <c r="B17" s="14"/>
      <c r="C17" s="17" t="s">
        <v>315</v>
      </c>
      <c r="D17" s="17" t="s">
        <v>316</v>
      </c>
    </row>
    <row r="18" spans="1:4" ht="15.75">
      <c r="A18" s="14" t="s">
        <v>317</v>
      </c>
      <c r="B18" s="14"/>
      <c r="C18" s="14">
        <f>ROUND(SUM(Összesítő!B2:B27),0)</f>
        <v>0</v>
      </c>
      <c r="D18" s="14">
        <f>ROUND(SUM(Összesítő!C2:C27),0)</f>
        <v>0</v>
      </c>
    </row>
    <row r="19" spans="1:4" ht="15.75">
      <c r="A19" s="14" t="s">
        <v>318</v>
      </c>
      <c r="B19" s="14"/>
      <c r="C19" s="14">
        <f>ROUND(C18,0)</f>
        <v>0</v>
      </c>
      <c r="D19" s="14">
        <f>ROUND(D18,0)</f>
        <v>0</v>
      </c>
    </row>
    <row r="20" spans="1:4" ht="15.75">
      <c r="A20" s="10" t="s">
        <v>319</v>
      </c>
      <c r="C20" s="22">
        <f>ROUND(C19+D19,0)</f>
        <v>0</v>
      </c>
      <c r="D20" s="22"/>
    </row>
    <row r="21" spans="1:4" ht="15.75">
      <c r="A21" s="14" t="s">
        <v>320</v>
      </c>
      <c r="B21" s="15">
        <v>0.27</v>
      </c>
      <c r="C21" s="23">
        <f>ROUND(C20*B21,0)</f>
        <v>0</v>
      </c>
      <c r="D21" s="23"/>
    </row>
    <row r="22" spans="1:4" ht="15.75">
      <c r="A22" s="14" t="s">
        <v>321</v>
      </c>
      <c r="B22" s="14"/>
      <c r="C22" s="24">
        <f>ROUND(C20+C21,0)</f>
        <v>0</v>
      </c>
      <c r="D22" s="24"/>
    </row>
    <row r="26" spans="2:3" ht="15.75">
      <c r="B26" s="22" t="s">
        <v>322</v>
      </c>
      <c r="C26" s="22"/>
    </row>
    <row r="28" ht="15.75">
      <c r="A28" s="16"/>
    </row>
    <row r="29" ht="15.75">
      <c r="A29" s="16"/>
    </row>
    <row r="30" ht="15.75">
      <c r="A30" s="16"/>
    </row>
  </sheetData>
  <sheetProtection/>
  <mergeCells count="6">
    <mergeCell ref="A1:D1"/>
    <mergeCell ref="A16:D16"/>
    <mergeCell ref="C20:D20"/>
    <mergeCell ref="C21:D21"/>
    <mergeCell ref="C22:D22"/>
    <mergeCell ref="B26:C2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90</v>
      </c>
      <c r="C2" s="2" t="s">
        <v>91</v>
      </c>
      <c r="D2" s="6">
        <v>4.11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27.5">
      <c r="A4" s="8">
        <v>2</v>
      </c>
      <c r="B4" s="1" t="s">
        <v>92</v>
      </c>
      <c r="C4" s="2" t="s">
        <v>330</v>
      </c>
      <c r="D4" s="6">
        <v>98.3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93</v>
      </c>
      <c r="C6" s="2" t="s">
        <v>94</v>
      </c>
      <c r="D6" s="6">
        <v>12.7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C28" sqref="C2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96</v>
      </c>
      <c r="C2" s="2" t="s">
        <v>98</v>
      </c>
      <c r="D2" s="6">
        <v>1</v>
      </c>
      <c r="E2" s="1" t="s">
        <v>97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8.5">
      <c r="A4" s="8">
        <v>2</v>
      </c>
      <c r="B4" s="1" t="s">
        <v>99</v>
      </c>
      <c r="C4" s="2" t="s">
        <v>128</v>
      </c>
      <c r="D4" s="6">
        <v>110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2.75">
      <c r="A6" s="8">
        <v>3</v>
      </c>
      <c r="B6" s="1" t="s">
        <v>100</v>
      </c>
      <c r="C6" s="2" t="s">
        <v>101</v>
      </c>
      <c r="D6" s="6">
        <v>110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4">
      <c r="A8" s="8">
        <v>4</v>
      </c>
      <c r="B8" s="1" t="s">
        <v>102</v>
      </c>
      <c r="C8" s="2" t="s">
        <v>129</v>
      </c>
      <c r="D8" s="6">
        <v>241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103</v>
      </c>
      <c r="C10" s="2" t="s">
        <v>105</v>
      </c>
      <c r="D10" s="6">
        <v>1</v>
      </c>
      <c r="E10" s="1" t="s">
        <v>104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02">
      <c r="A12" s="8">
        <v>6</v>
      </c>
      <c r="B12" s="1" t="s">
        <v>106</v>
      </c>
      <c r="C12" s="2" t="s">
        <v>107</v>
      </c>
      <c r="D12" s="6">
        <v>211.35</v>
      </c>
      <c r="E12" s="1" t="s">
        <v>18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89.25">
      <c r="A14" s="8">
        <v>7</v>
      </c>
      <c r="B14" s="1" t="s">
        <v>108</v>
      </c>
      <c r="C14" s="2" t="s">
        <v>109</v>
      </c>
      <c r="D14" s="6">
        <v>211.35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110</v>
      </c>
      <c r="C16" s="2" t="s">
        <v>111</v>
      </c>
      <c r="D16" s="6">
        <v>211.35</v>
      </c>
      <c r="E16" s="1" t="s">
        <v>18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112</v>
      </c>
      <c r="C18" s="2" t="s">
        <v>114</v>
      </c>
      <c r="D18" s="6">
        <v>150</v>
      </c>
      <c r="E18" s="1" t="s">
        <v>113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115</v>
      </c>
      <c r="C20" s="2" t="s">
        <v>116</v>
      </c>
      <c r="D20" s="6">
        <v>36</v>
      </c>
      <c r="E20" s="1" t="s">
        <v>18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117</v>
      </c>
      <c r="C22" s="2" t="s">
        <v>118</v>
      </c>
      <c r="D22" s="6">
        <v>60</v>
      </c>
      <c r="E22" s="1" t="s">
        <v>113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51">
      <c r="A24" s="8">
        <v>12</v>
      </c>
      <c r="B24" s="1" t="s">
        <v>119</v>
      </c>
      <c r="C24" s="2" t="s">
        <v>120</v>
      </c>
      <c r="D24" s="6">
        <v>61</v>
      </c>
      <c r="E24" s="1" t="s">
        <v>18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121</v>
      </c>
      <c r="C26" s="2" t="s">
        <v>122</v>
      </c>
      <c r="D26" s="6">
        <v>15</v>
      </c>
      <c r="E26" s="1" t="s">
        <v>18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76.5">
      <c r="A28" s="8">
        <v>14</v>
      </c>
      <c r="B28" s="1" t="s">
        <v>123</v>
      </c>
      <c r="C28" s="2" t="s">
        <v>333</v>
      </c>
      <c r="D28" s="6">
        <v>211</v>
      </c>
      <c r="E28" s="1" t="s">
        <v>18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76.5">
      <c r="A30" s="8">
        <v>15</v>
      </c>
      <c r="B30" s="1" t="s">
        <v>124</v>
      </c>
      <c r="C30" s="2" t="s">
        <v>125</v>
      </c>
      <c r="D30" s="6">
        <v>15</v>
      </c>
      <c r="E30" s="1" t="s">
        <v>18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25.5">
      <c r="A32" s="8">
        <v>16</v>
      </c>
      <c r="B32" s="1" t="s">
        <v>126</v>
      </c>
      <c r="C32" s="2" t="s">
        <v>127</v>
      </c>
      <c r="D32" s="6">
        <v>15</v>
      </c>
      <c r="E32" s="1" t="s">
        <v>18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3" ht="12.75">
      <c r="C33" s="2"/>
    </row>
    <row r="34" spans="1:9" ht="76.5">
      <c r="A34" s="8">
        <v>17</v>
      </c>
      <c r="C34" s="1" t="s">
        <v>324</v>
      </c>
      <c r="D34" s="6">
        <v>200</v>
      </c>
      <c r="E34" s="1" t="s">
        <v>113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5" spans="1:9" s="9" customFormat="1" ht="12.75">
      <c r="A35" s="7"/>
      <c r="B35" s="3"/>
      <c r="C35" s="3" t="s">
        <v>15</v>
      </c>
      <c r="D35" s="5"/>
      <c r="E35" s="3"/>
      <c r="F35" s="5"/>
      <c r="G35" s="5"/>
      <c r="H35" s="5">
        <f>ROUND(SUM(H2:H34),0)</f>
        <v>0</v>
      </c>
      <c r="I35" s="5">
        <f>ROUND(SUM(I2:I34),0)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131</v>
      </c>
      <c r="C2" s="2" t="s">
        <v>132</v>
      </c>
      <c r="D2" s="6">
        <v>125</v>
      </c>
      <c r="E2" s="1" t="s">
        <v>18</v>
      </c>
      <c r="F2" s="6">
        <v>0</v>
      </c>
      <c r="G2" s="6">
        <v>500</v>
      </c>
      <c r="H2" s="6">
        <f>ROUND(D2*F2,0)</f>
        <v>0</v>
      </c>
      <c r="I2" s="6">
        <f>ROUND(D2*G2,0)</f>
        <v>62500</v>
      </c>
    </row>
    <row r="4" spans="1:9" ht="25.5">
      <c r="A4" s="8">
        <v>2</v>
      </c>
      <c r="B4" s="1" t="s">
        <v>133</v>
      </c>
      <c r="C4" s="2" t="s">
        <v>134</v>
      </c>
      <c r="D4" s="6">
        <v>90</v>
      </c>
      <c r="E4" s="1" t="s">
        <v>18</v>
      </c>
      <c r="F4" s="6">
        <v>0</v>
      </c>
      <c r="G4" s="6">
        <v>700</v>
      </c>
      <c r="H4" s="6">
        <f>ROUND(D4*F4,0)</f>
        <v>0</v>
      </c>
      <c r="I4" s="6">
        <f>ROUND(D4*G4,0)</f>
        <v>63000</v>
      </c>
    </row>
    <row r="6" spans="1:9" ht="76.5">
      <c r="A6" s="8">
        <v>3</v>
      </c>
      <c r="B6" s="1" t="s">
        <v>135</v>
      </c>
      <c r="C6" s="2" t="s">
        <v>136</v>
      </c>
      <c r="D6" s="6">
        <v>243.3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5.25">
      <c r="A8" s="8">
        <v>4</v>
      </c>
      <c r="B8" s="1" t="s">
        <v>137</v>
      </c>
      <c r="C8" s="2" t="s">
        <v>140</v>
      </c>
      <c r="D8" s="6">
        <v>174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138</v>
      </c>
      <c r="C10" s="2" t="s">
        <v>139</v>
      </c>
      <c r="D10" s="6">
        <v>20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125500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zoomScale="120" zoomScaleNormal="120" zoomScalePageLayoutView="0" workbookViewId="0" topLeftCell="A1">
      <selection activeCell="H7" sqref="H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5.75">
      <c r="A2" s="8">
        <v>1</v>
      </c>
      <c r="B2" s="1" t="s">
        <v>142</v>
      </c>
      <c r="C2" s="2" t="s">
        <v>143</v>
      </c>
      <c r="D2" s="6">
        <v>0.72</v>
      </c>
      <c r="E2" s="1" t="s">
        <v>146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5.75">
      <c r="A4" s="8">
        <v>2</v>
      </c>
      <c r="B4" s="1" t="s">
        <v>144</v>
      </c>
      <c r="C4" s="2" t="s">
        <v>145</v>
      </c>
      <c r="D4" s="6">
        <v>0.17</v>
      </c>
      <c r="E4" s="1" t="s">
        <v>146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Égéstermék-elvezető rendszerek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148</v>
      </c>
      <c r="C2" s="2" t="s">
        <v>149</v>
      </c>
      <c r="D2" s="6">
        <v>1</v>
      </c>
      <c r="E2" s="1" t="s">
        <v>32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150</v>
      </c>
      <c r="C4" s="2" t="s">
        <v>151</v>
      </c>
      <c r="D4" s="6">
        <v>5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152</v>
      </c>
      <c r="C6" s="2" t="s">
        <v>153</v>
      </c>
      <c r="D6" s="6">
        <v>1</v>
      </c>
      <c r="E6" s="1" t="s">
        <v>32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154</v>
      </c>
      <c r="C8" s="2" t="s">
        <v>155</v>
      </c>
      <c r="D8" s="6">
        <v>1</v>
      </c>
      <c r="E8" s="1" t="s">
        <v>32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156</v>
      </c>
      <c r="C10" s="2" t="s">
        <v>157</v>
      </c>
      <c r="D10" s="6">
        <v>1</v>
      </c>
      <c r="E10" s="1" t="s">
        <v>32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158</v>
      </c>
      <c r="C12" s="2" t="s">
        <v>159</v>
      </c>
      <c r="D12" s="6">
        <v>1</v>
      </c>
      <c r="E12" s="1" t="s">
        <v>32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Cserépkályhák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160</v>
      </c>
      <c r="C2" s="2" t="s">
        <v>161</v>
      </c>
      <c r="D2" s="6">
        <v>23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162</v>
      </c>
      <c r="C4" s="2" t="s">
        <v>326</v>
      </c>
      <c r="D4" s="6">
        <v>286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Szárazépítés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164</v>
      </c>
      <c r="C2" s="2" t="s">
        <v>165</v>
      </c>
      <c r="D2" s="6">
        <v>110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166</v>
      </c>
      <c r="C4" s="2" t="s">
        <v>167</v>
      </c>
      <c r="D4" s="6">
        <v>211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168</v>
      </c>
      <c r="C6" s="2" t="s">
        <v>169</v>
      </c>
      <c r="D6" s="6">
        <v>23.6</v>
      </c>
      <c r="E6" s="1" t="s">
        <v>113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Tetőfedés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9">
      <selection activeCell="K16" sqref="K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171</v>
      </c>
      <c r="C2" s="2" t="s">
        <v>172</v>
      </c>
      <c r="D2" s="6">
        <v>44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173</v>
      </c>
      <c r="C4" s="2" t="s">
        <v>174</v>
      </c>
      <c r="D4" s="6">
        <v>50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175</v>
      </c>
      <c r="C6" s="2" t="s">
        <v>176</v>
      </c>
      <c r="D6" s="6">
        <v>94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14.75">
      <c r="A8" s="8">
        <v>4</v>
      </c>
      <c r="B8" s="1" t="s">
        <v>177</v>
      </c>
      <c r="C8" s="2" t="s">
        <v>178</v>
      </c>
      <c r="D8" s="6">
        <v>50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114.75">
      <c r="A10" s="8">
        <v>5</v>
      </c>
      <c r="B10" s="1" t="s">
        <v>179</v>
      </c>
      <c r="C10" s="2" t="s">
        <v>180</v>
      </c>
      <c r="D10" s="6">
        <v>94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14.75">
      <c r="A12" s="8">
        <v>6</v>
      </c>
      <c r="B12" s="1" t="s">
        <v>181</v>
      </c>
      <c r="C12" s="2" t="s">
        <v>182</v>
      </c>
      <c r="D12" s="6">
        <v>5.74</v>
      </c>
      <c r="E12" s="1" t="s">
        <v>18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114.75">
      <c r="A14" s="8">
        <v>7</v>
      </c>
      <c r="B14" s="1" t="s">
        <v>183</v>
      </c>
      <c r="C14" s="2" t="s">
        <v>184</v>
      </c>
      <c r="D14" s="6">
        <v>80</v>
      </c>
      <c r="E14" s="1" t="s">
        <v>113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114.75">
      <c r="A16" s="8">
        <v>8</v>
      </c>
      <c r="B16" s="1" t="s">
        <v>185</v>
      </c>
      <c r="C16" s="2" t="s">
        <v>186</v>
      </c>
      <c r="D16" s="6">
        <v>7</v>
      </c>
      <c r="E16" s="1" t="s">
        <v>113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15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Hideg- és melegburkolatok készítése, aljzat előkészítés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188</v>
      </c>
      <c r="C2" s="2" t="s">
        <v>189</v>
      </c>
      <c r="D2" s="6">
        <v>42</v>
      </c>
      <c r="E2" s="1" t="s">
        <v>113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190</v>
      </c>
      <c r="C4" s="2" t="s">
        <v>191</v>
      </c>
      <c r="D4" s="6">
        <v>12</v>
      </c>
      <c r="E4" s="1" t="s">
        <v>113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192</v>
      </c>
      <c r="C6" s="2" t="s">
        <v>193</v>
      </c>
      <c r="D6" s="6">
        <v>3.2</v>
      </c>
      <c r="E6" s="1" t="s">
        <v>113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02">
      <c r="A8" s="8">
        <v>4</v>
      </c>
      <c r="B8" s="1" t="s">
        <v>194</v>
      </c>
      <c r="C8" s="2" t="s">
        <v>195</v>
      </c>
      <c r="D8" s="6">
        <v>34</v>
      </c>
      <c r="E8" s="1" t="s">
        <v>113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196</v>
      </c>
      <c r="C10" s="2" t="s">
        <v>197</v>
      </c>
      <c r="D10" s="6">
        <v>16</v>
      </c>
      <c r="E10" s="1" t="s">
        <v>113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198</v>
      </c>
      <c r="C12" s="2" t="s">
        <v>199</v>
      </c>
      <c r="D12" s="6">
        <v>2</v>
      </c>
      <c r="E12" s="1" t="s">
        <v>32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200</v>
      </c>
      <c r="C14" s="2" t="s">
        <v>201</v>
      </c>
      <c r="D14" s="6">
        <v>15</v>
      </c>
      <c r="E14" s="1" t="s">
        <v>32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Bádogozás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5">
      <selection activeCell="I49" sqref="I4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203</v>
      </c>
      <c r="C2" s="2" t="s">
        <v>237</v>
      </c>
      <c r="D2" s="6">
        <v>7.32</v>
      </c>
      <c r="E2" s="1" t="s">
        <v>236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204</v>
      </c>
      <c r="C4" s="2" t="s">
        <v>205</v>
      </c>
      <c r="D4" s="6">
        <v>1</v>
      </c>
      <c r="E4" s="1" t="s">
        <v>32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206</v>
      </c>
      <c r="C6" s="2" t="s">
        <v>207</v>
      </c>
      <c r="D6" s="6">
        <v>1</v>
      </c>
      <c r="E6" s="1" t="s">
        <v>32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208</v>
      </c>
      <c r="C8" s="2" t="s">
        <v>209</v>
      </c>
      <c r="D8" s="6">
        <v>2</v>
      </c>
      <c r="E8" s="1" t="s">
        <v>32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102">
      <c r="A10" s="8">
        <v>5</v>
      </c>
      <c r="B10" s="1" t="s">
        <v>210</v>
      </c>
      <c r="C10" s="2" t="s">
        <v>211</v>
      </c>
      <c r="D10" s="6">
        <v>3</v>
      </c>
      <c r="E10" s="1" t="s">
        <v>32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02">
      <c r="A12" s="8">
        <v>6</v>
      </c>
      <c r="B12" s="1" t="s">
        <v>212</v>
      </c>
      <c r="C12" s="2" t="s">
        <v>213</v>
      </c>
      <c r="D12" s="6">
        <v>1</v>
      </c>
      <c r="E12" s="1" t="s">
        <v>32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89.25">
      <c r="A14" s="8">
        <v>7</v>
      </c>
      <c r="B14" s="1" t="s">
        <v>214</v>
      </c>
      <c r="C14" s="2" t="s">
        <v>215</v>
      </c>
      <c r="D14" s="6">
        <v>2</v>
      </c>
      <c r="E14" s="1" t="s">
        <v>32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114.75">
      <c r="A16" s="8">
        <v>8</v>
      </c>
      <c r="B16" s="1" t="s">
        <v>216</v>
      </c>
      <c r="C16" s="2" t="s">
        <v>217</v>
      </c>
      <c r="D16" s="6">
        <v>2</v>
      </c>
      <c r="E16" s="1" t="s">
        <v>32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51">
      <c r="A18" s="8">
        <v>9</v>
      </c>
      <c r="B18" s="1" t="s">
        <v>218</v>
      </c>
      <c r="C18" s="2" t="s">
        <v>219</v>
      </c>
      <c r="D18" s="6">
        <v>1</v>
      </c>
      <c r="E18" s="1" t="s">
        <v>32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51">
      <c r="A20" s="8">
        <v>10</v>
      </c>
      <c r="B20" s="1" t="s">
        <v>220</v>
      </c>
      <c r="C20" s="2" t="s">
        <v>221</v>
      </c>
      <c r="D20" s="6">
        <v>80</v>
      </c>
      <c r="E20" s="1" t="s">
        <v>113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92.25">
      <c r="A22" s="8">
        <v>11</v>
      </c>
      <c r="B22" s="1" t="s">
        <v>222</v>
      </c>
      <c r="C22" s="2" t="s">
        <v>238</v>
      </c>
      <c r="D22" s="6">
        <v>3</v>
      </c>
      <c r="E22" s="1" t="s">
        <v>32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79.5">
      <c r="A24" s="8">
        <v>12</v>
      </c>
      <c r="B24" s="1" t="s">
        <v>223</v>
      </c>
      <c r="C24" s="2" t="s">
        <v>239</v>
      </c>
      <c r="D24" s="6">
        <v>3</v>
      </c>
      <c r="E24" s="1" t="s">
        <v>32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79.5">
      <c r="A26" s="8">
        <v>13</v>
      </c>
      <c r="B26" s="1" t="s">
        <v>224</v>
      </c>
      <c r="C26" s="2" t="s">
        <v>240</v>
      </c>
      <c r="D26" s="6">
        <v>1</v>
      </c>
      <c r="E26" s="1" t="s">
        <v>32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92.25">
      <c r="A28" s="8">
        <v>14</v>
      </c>
      <c r="B28" s="1" t="s">
        <v>225</v>
      </c>
      <c r="C28" s="2" t="s">
        <v>241</v>
      </c>
      <c r="D28" s="6">
        <v>2</v>
      </c>
      <c r="E28" s="1" t="s">
        <v>32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92.25">
      <c r="A30" s="8">
        <v>15</v>
      </c>
      <c r="B30" s="1" t="s">
        <v>226</v>
      </c>
      <c r="C30" s="2" t="s">
        <v>242</v>
      </c>
      <c r="D30" s="6">
        <v>6</v>
      </c>
      <c r="E30" s="1" t="s">
        <v>32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54">
      <c r="A32" s="8">
        <v>16</v>
      </c>
      <c r="B32" s="1" t="s">
        <v>227</v>
      </c>
      <c r="C32" s="2" t="s">
        <v>243</v>
      </c>
      <c r="D32" s="6">
        <v>3</v>
      </c>
      <c r="E32" s="1" t="s">
        <v>32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54">
      <c r="A34" s="8">
        <v>17</v>
      </c>
      <c r="B34" s="1" t="s">
        <v>228</v>
      </c>
      <c r="C34" s="2" t="s">
        <v>244</v>
      </c>
      <c r="D34" s="6">
        <v>1</v>
      </c>
      <c r="E34" s="1" t="s">
        <v>32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54">
      <c r="A36" s="8">
        <v>18</v>
      </c>
      <c r="B36" s="1" t="s">
        <v>229</v>
      </c>
      <c r="C36" s="2" t="s">
        <v>245</v>
      </c>
      <c r="D36" s="6">
        <v>2</v>
      </c>
      <c r="E36" s="1" t="s">
        <v>32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54">
      <c r="A38" s="8">
        <v>19</v>
      </c>
      <c r="B38" s="1" t="s">
        <v>230</v>
      </c>
      <c r="C38" s="2" t="s">
        <v>246</v>
      </c>
      <c r="D38" s="6">
        <v>6</v>
      </c>
      <c r="E38" s="1" t="s">
        <v>32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38.25">
      <c r="A40" s="8">
        <v>20</v>
      </c>
      <c r="B40" s="1" t="s">
        <v>231</v>
      </c>
      <c r="C40" s="2" t="s">
        <v>232</v>
      </c>
      <c r="D40" s="6">
        <v>16</v>
      </c>
      <c r="E40" s="1" t="s">
        <v>113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105">
      <c r="A42" s="8">
        <v>21</v>
      </c>
      <c r="B42" s="1" t="s">
        <v>233</v>
      </c>
      <c r="C42" s="2" t="s">
        <v>247</v>
      </c>
      <c r="D42" s="6">
        <v>1</v>
      </c>
      <c r="E42" s="1" t="s">
        <v>32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25.5">
      <c r="A44" s="8">
        <v>22</v>
      </c>
      <c r="B44" s="1" t="s">
        <v>234</v>
      </c>
      <c r="C44" s="2" t="s">
        <v>235</v>
      </c>
      <c r="D44" s="6">
        <v>6</v>
      </c>
      <c r="E44" s="1" t="s">
        <v>113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s="9" customFormat="1" ht="12.75">
      <c r="A46" s="7"/>
      <c r="B46" s="3"/>
      <c r="C46" s="3" t="s">
        <v>15</v>
      </c>
      <c r="D46" s="5"/>
      <c r="E46" s="3"/>
      <c r="F46" s="5"/>
      <c r="G46" s="5"/>
      <c r="H46" s="5">
        <f>ROUND(SUM(H2:H45),0)</f>
        <v>0</v>
      </c>
      <c r="I46" s="5">
        <f>ROUND(SUM(I2:I45),0)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8" t="s">
        <v>16</v>
      </c>
      <c r="B2" s="18">
        <v>0</v>
      </c>
      <c r="C2" s="18">
        <v>0</v>
      </c>
    </row>
    <row r="3" spans="1:3" ht="15.75">
      <c r="A3" s="18" t="s">
        <v>30</v>
      </c>
      <c r="B3" s="18">
        <v>0</v>
      </c>
      <c r="C3" s="18">
        <v>0</v>
      </c>
    </row>
    <row r="4" spans="1:3" ht="15.75">
      <c r="A4" s="18" t="s">
        <v>34</v>
      </c>
      <c r="B4" s="18">
        <v>0</v>
      </c>
      <c r="C4" s="18">
        <v>0</v>
      </c>
    </row>
    <row r="5" spans="1:3" ht="15.75">
      <c r="A5" s="18" t="s">
        <v>51</v>
      </c>
      <c r="B5" s="18">
        <v>0</v>
      </c>
      <c r="C5" s="18">
        <v>0</v>
      </c>
    </row>
    <row r="6" spans="1:3" ht="15.75">
      <c r="A6" s="18" t="s">
        <v>56</v>
      </c>
      <c r="B6" s="18">
        <v>0</v>
      </c>
      <c r="C6" s="18">
        <v>0</v>
      </c>
    </row>
    <row r="7" spans="1:3" ht="15.75">
      <c r="A7" s="18" t="s">
        <v>76</v>
      </c>
      <c r="B7" s="18">
        <v>0</v>
      </c>
      <c r="C7" s="18">
        <v>0</v>
      </c>
    </row>
    <row r="8" spans="1:3" ht="31.5">
      <c r="A8" s="18" t="s">
        <v>89</v>
      </c>
      <c r="B8" s="18">
        <v>0</v>
      </c>
      <c r="C8" s="18">
        <v>0</v>
      </c>
    </row>
    <row r="9" spans="1:3" ht="15.75">
      <c r="A9" s="18" t="s">
        <v>95</v>
      </c>
      <c r="B9" s="18">
        <v>0</v>
      </c>
      <c r="C9" s="18">
        <v>0</v>
      </c>
    </row>
    <row r="10" spans="1:3" ht="15.75">
      <c r="A10" s="18" t="s">
        <v>130</v>
      </c>
      <c r="B10" s="18">
        <v>0</v>
      </c>
      <c r="C10" s="18">
        <v>0</v>
      </c>
    </row>
    <row r="11" spans="1:3" ht="15.75">
      <c r="A11" s="18" t="s">
        <v>141</v>
      </c>
      <c r="B11" s="18">
        <v>0</v>
      </c>
      <c r="C11" s="18">
        <v>0</v>
      </c>
    </row>
    <row r="12" spans="1:3" ht="15.75">
      <c r="A12" s="18" t="s">
        <v>147</v>
      </c>
      <c r="B12" s="18">
        <v>0</v>
      </c>
      <c r="C12" s="18">
        <v>0</v>
      </c>
    </row>
    <row r="13" spans="1:3" ht="15.75">
      <c r="A13" s="18" t="s">
        <v>163</v>
      </c>
      <c r="B13" s="18">
        <v>0</v>
      </c>
      <c r="C13" s="18">
        <v>0</v>
      </c>
    </row>
    <row r="14" spans="1:3" ht="15.75">
      <c r="A14" s="18" t="s">
        <v>170</v>
      </c>
      <c r="B14" s="18">
        <v>0</v>
      </c>
      <c r="C14" s="18">
        <v>0</v>
      </c>
    </row>
    <row r="15" spans="1:3" ht="31.5">
      <c r="A15" s="18" t="s">
        <v>187</v>
      </c>
      <c r="B15" s="18">
        <v>0</v>
      </c>
      <c r="C15" s="18">
        <v>0</v>
      </c>
    </row>
    <row r="16" spans="1:3" ht="15.75">
      <c r="A16" s="18" t="s">
        <v>202</v>
      </c>
      <c r="B16" s="18">
        <v>0</v>
      </c>
      <c r="C16" s="18">
        <v>0</v>
      </c>
    </row>
    <row r="17" spans="1:3" ht="15.75">
      <c r="A17" s="18" t="s">
        <v>248</v>
      </c>
      <c r="B17" s="18">
        <v>0</v>
      </c>
      <c r="C17" s="18">
        <v>0</v>
      </c>
    </row>
    <row r="18" spans="1:3" ht="31.5">
      <c r="A18" s="18" t="s">
        <v>251</v>
      </c>
      <c r="B18" s="18">
        <v>0</v>
      </c>
      <c r="C18" s="18">
        <v>0</v>
      </c>
    </row>
    <row r="19" spans="1:3" ht="15.75">
      <c r="A19" s="18" t="s">
        <v>258</v>
      </c>
      <c r="B19" s="18">
        <v>0</v>
      </c>
      <c r="C19" s="18">
        <v>0</v>
      </c>
    </row>
    <row r="20" spans="1:3" ht="15.75">
      <c r="A20" s="18" t="s">
        <v>265</v>
      </c>
      <c r="B20" s="18">
        <v>0</v>
      </c>
      <c r="C20" s="18">
        <v>0</v>
      </c>
    </row>
    <row r="21" spans="1:3" ht="15.75">
      <c r="A21" s="18" t="s">
        <v>266</v>
      </c>
      <c r="B21" s="18">
        <v>0</v>
      </c>
      <c r="C21" s="18">
        <v>0</v>
      </c>
    </row>
    <row r="22" spans="1:3" ht="31.5">
      <c r="A22" s="18" t="s">
        <v>269</v>
      </c>
      <c r="B22" s="18">
        <v>0</v>
      </c>
      <c r="C22" s="18">
        <v>0</v>
      </c>
    </row>
    <row r="23" spans="1:3" ht="15.75">
      <c r="A23" s="18" t="s">
        <v>276</v>
      </c>
      <c r="B23" s="18">
        <v>0</v>
      </c>
      <c r="C23" s="18">
        <v>0</v>
      </c>
    </row>
    <row r="24" spans="1:3" ht="15.75">
      <c r="A24" s="19" t="s">
        <v>281</v>
      </c>
      <c r="B24" s="19">
        <v>0</v>
      </c>
      <c r="C24" s="19">
        <v>0</v>
      </c>
    </row>
    <row r="25" spans="1:3" ht="31.5">
      <c r="A25" s="19" t="s">
        <v>286</v>
      </c>
      <c r="B25" s="19">
        <v>0</v>
      </c>
      <c r="C25" s="19">
        <v>0</v>
      </c>
    </row>
    <row r="26" spans="1:3" ht="15.75">
      <c r="A26" s="18" t="s">
        <v>295</v>
      </c>
      <c r="B26" s="18">
        <v>0</v>
      </c>
      <c r="C26" s="18">
        <v>0</v>
      </c>
    </row>
    <row r="27" spans="1:3" ht="15.75">
      <c r="A27" s="18" t="s">
        <v>300</v>
      </c>
      <c r="B27" s="18">
        <v>0</v>
      </c>
      <c r="C27" s="18">
        <v>0</v>
      </c>
    </row>
    <row r="28" spans="1:3" s="12" customFormat="1" ht="15.75">
      <c r="A28" s="12" t="s">
        <v>301</v>
      </c>
      <c r="B28" s="12">
        <f>ROUND(SUM(B2:B27),0)</f>
        <v>0</v>
      </c>
      <c r="C28" s="12">
        <f>ROUND(SUM(C2:C27),0)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249</v>
      </c>
      <c r="C2" s="2" t="s">
        <v>250</v>
      </c>
      <c r="D2" s="6">
        <v>50</v>
      </c>
      <c r="E2" s="1" t="s">
        <v>113</v>
      </c>
      <c r="F2" s="6">
        <v>0</v>
      </c>
      <c r="G2" s="6">
        <v>0</v>
      </c>
      <c r="H2" s="6">
        <v>0</v>
      </c>
      <c r="I2" s="6">
        <f>ROUND(D2*G2,0)</f>
        <v>0</v>
      </c>
    </row>
    <row r="3" ht="12.75">
      <c r="C3" s="2"/>
    </row>
    <row r="4" spans="1:9" ht="12.75">
      <c r="A4" s="8">
        <v>2</v>
      </c>
      <c r="C4" s="2" t="s">
        <v>332</v>
      </c>
      <c r="D4" s="6">
        <v>1</v>
      </c>
      <c r="E4" s="1" t="s">
        <v>32</v>
      </c>
      <c r="F4" s="6">
        <v>0</v>
      </c>
      <c r="G4" s="6">
        <v>0</v>
      </c>
      <c r="H4" s="6"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252</v>
      </c>
      <c r="C2" s="2" t="s">
        <v>253</v>
      </c>
      <c r="D2" s="6">
        <v>243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254</v>
      </c>
      <c r="C4" s="2" t="s">
        <v>255</v>
      </c>
      <c r="D4" s="6">
        <v>640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256</v>
      </c>
      <c r="C6" s="2" t="s">
        <v>257</v>
      </c>
      <c r="D6" s="6">
        <v>80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4">
      <selection activeCell="I15" sqref="I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14.75">
      <c r="A2" s="8">
        <v>1</v>
      </c>
      <c r="B2" s="1" t="s">
        <v>259</v>
      </c>
      <c r="C2" s="2" t="s">
        <v>260</v>
      </c>
      <c r="D2" s="6">
        <v>94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8">
      <c r="A4" s="8">
        <v>2</v>
      </c>
      <c r="B4" s="1" t="s">
        <v>261</v>
      </c>
      <c r="C4" s="2" t="s">
        <v>329</v>
      </c>
      <c r="D4" s="6">
        <v>192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/>
    </row>
    <row r="6" spans="1:9" ht="78" customHeight="1">
      <c r="A6" s="8">
        <v>3</v>
      </c>
      <c r="B6" s="1" t="s">
        <v>337</v>
      </c>
      <c r="C6" s="2" t="s">
        <v>336</v>
      </c>
      <c r="D6" s="6">
        <v>192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8">
      <c r="A8" s="8">
        <v>4</v>
      </c>
      <c r="B8" s="1" t="s">
        <v>262</v>
      </c>
      <c r="C8" s="2" t="s">
        <v>264</v>
      </c>
      <c r="D8" s="6">
        <v>94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263</v>
      </c>
      <c r="C10" s="2" t="s">
        <v>331</v>
      </c>
      <c r="D10" s="6">
        <v>18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1:3" ht="12.75">
      <c r="A11" s="1"/>
      <c r="C11" s="2"/>
    </row>
    <row r="12" spans="1:9" ht="81.75" customHeight="1">
      <c r="A12" s="8">
        <v>6</v>
      </c>
      <c r="B12" s="1" t="s">
        <v>335</v>
      </c>
      <c r="C12" s="2" t="s">
        <v>334</v>
      </c>
      <c r="D12" s="6">
        <v>180</v>
      </c>
      <c r="E12" s="1" t="s">
        <v>18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12.75">
      <c r="C13" s="2"/>
    </row>
    <row r="14" spans="1:9" ht="96" customHeight="1">
      <c r="A14" s="8">
        <v>7</v>
      </c>
      <c r="B14" s="1" t="s">
        <v>339</v>
      </c>
      <c r="C14" s="2" t="s">
        <v>338</v>
      </c>
      <c r="D14" s="6">
        <v>30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spans="1:9" s="9" customFormat="1" ht="12.75">
      <c r="A15" s="7"/>
      <c r="B15" s="3"/>
      <c r="C15" s="3"/>
      <c r="D15" s="5"/>
      <c r="E15" s="3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Szigetelés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267</v>
      </c>
      <c r="C2" s="2" t="s">
        <v>268</v>
      </c>
      <c r="D2" s="6">
        <v>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270</v>
      </c>
      <c r="C2" s="2" t="s">
        <v>271</v>
      </c>
      <c r="D2" s="6">
        <v>140</v>
      </c>
      <c r="E2" s="1" t="s">
        <v>113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272</v>
      </c>
      <c r="C4" s="2" t="s">
        <v>273</v>
      </c>
      <c r="D4" s="6">
        <v>100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274</v>
      </c>
      <c r="C6" s="2" t="s">
        <v>275</v>
      </c>
      <c r="D6" s="6">
        <v>80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277</v>
      </c>
      <c r="C2" s="2" t="s">
        <v>278</v>
      </c>
      <c r="D2" s="6">
        <v>1</v>
      </c>
      <c r="E2" s="1" t="s">
        <v>97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279</v>
      </c>
      <c r="C4" s="2" t="s">
        <v>327</v>
      </c>
      <c r="D4" s="6">
        <v>1</v>
      </c>
      <c r="E4" s="1" t="s">
        <v>97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280</v>
      </c>
      <c r="C6" s="2" t="s">
        <v>328</v>
      </c>
      <c r="D6" s="6">
        <v>1</v>
      </c>
      <c r="E6" s="1" t="s">
        <v>97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282</v>
      </c>
      <c r="C2" s="2" t="s">
        <v>283</v>
      </c>
      <c r="D2" s="6">
        <v>1</v>
      </c>
      <c r="E2" s="1" t="s">
        <v>97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284</v>
      </c>
      <c r="C4" s="2" t="s">
        <v>285</v>
      </c>
      <c r="D4" s="6">
        <v>1</v>
      </c>
      <c r="E4" s="1" t="s">
        <v>32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287</v>
      </c>
      <c r="C2" s="2" t="s">
        <v>289</v>
      </c>
      <c r="D2" s="6">
        <v>59.5</v>
      </c>
      <c r="E2" s="1" t="s">
        <v>288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290</v>
      </c>
      <c r="C4" s="2" t="s">
        <v>291</v>
      </c>
      <c r="D4" s="6">
        <v>20</v>
      </c>
      <c r="E4" s="1" t="s">
        <v>288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292</v>
      </c>
      <c r="C6" s="2" t="s">
        <v>293</v>
      </c>
      <c r="D6" s="6">
        <v>20</v>
      </c>
      <c r="E6" s="1" t="s">
        <v>294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Kert- és parképítési munka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296</v>
      </c>
      <c r="C2" s="2" t="s">
        <v>297</v>
      </c>
      <c r="D2" s="6">
        <v>6</v>
      </c>
      <c r="E2" s="1" t="s">
        <v>32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298</v>
      </c>
      <c r="C4" s="2" t="s">
        <v>299</v>
      </c>
      <c r="D4" s="6">
        <v>3</v>
      </c>
      <c r="E4" s="1" t="s">
        <v>32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/>
    </row>
    <row r="6" spans="1:9" ht="25.5">
      <c r="A6" s="8">
        <v>3</v>
      </c>
      <c r="C6" s="1" t="s">
        <v>325</v>
      </c>
      <c r="D6" s="6">
        <v>1</v>
      </c>
      <c r="E6" s="1" t="s">
        <v>32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s="9" customFormat="1" ht="12.75">
      <c r="A7" s="7"/>
      <c r="B7" s="3"/>
      <c r="C7" s="3" t="s">
        <v>15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Szabadidő és sportlétesítmények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50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Víztelenítés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</v>
      </c>
      <c r="C2" s="2" t="s">
        <v>19</v>
      </c>
      <c r="D2" s="6">
        <v>8.8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20</v>
      </c>
      <c r="C4" s="2" t="s">
        <v>21</v>
      </c>
      <c r="D4" s="6">
        <v>1.26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22</v>
      </c>
      <c r="C6" s="2" t="s">
        <v>23</v>
      </c>
      <c r="D6" s="6">
        <v>36.48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05">
      <c r="A8" s="8">
        <v>4</v>
      </c>
      <c r="B8" s="1" t="s">
        <v>24</v>
      </c>
      <c r="C8" s="2" t="s">
        <v>28</v>
      </c>
      <c r="D8" s="6">
        <v>182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117.75">
      <c r="A10" s="8">
        <v>5</v>
      </c>
      <c r="B10" s="1" t="s">
        <v>25</v>
      </c>
      <c r="C10" s="2" t="s">
        <v>29</v>
      </c>
      <c r="D10" s="6">
        <v>30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2.75">
      <c r="A12" s="8">
        <v>6</v>
      </c>
      <c r="B12" s="1" t="s">
        <v>26</v>
      </c>
      <c r="C12" s="2" t="s">
        <v>27</v>
      </c>
      <c r="D12" s="6">
        <v>98</v>
      </c>
      <c r="E12" s="1" t="s">
        <v>18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31</v>
      </c>
      <c r="C2" s="2" t="s">
        <v>33</v>
      </c>
      <c r="D2" s="6">
        <v>2</v>
      </c>
      <c r="E2" s="1" t="s">
        <v>32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35</v>
      </c>
      <c r="C2" s="2" t="s">
        <v>36</v>
      </c>
      <c r="D2" s="6">
        <v>25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4">
      <c r="A4" s="8">
        <v>2</v>
      </c>
      <c r="B4" s="1" t="s">
        <v>37</v>
      </c>
      <c r="C4" s="2" t="s">
        <v>48</v>
      </c>
      <c r="D4" s="6">
        <v>13.28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9.5">
      <c r="A6" s="8">
        <v>3</v>
      </c>
      <c r="B6" s="1" t="s">
        <v>38</v>
      </c>
      <c r="C6" s="2" t="s">
        <v>49</v>
      </c>
      <c r="D6" s="6">
        <v>1.28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39</v>
      </c>
      <c r="C8" s="2" t="s">
        <v>40</v>
      </c>
      <c r="D8" s="6">
        <v>7.65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41</v>
      </c>
      <c r="C10" s="2" t="s">
        <v>42</v>
      </c>
      <c r="D10" s="6">
        <v>9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89.25">
      <c r="A12" s="8">
        <v>6</v>
      </c>
      <c r="B12" s="1" t="s">
        <v>43</v>
      </c>
      <c r="C12" s="2" t="s">
        <v>44</v>
      </c>
      <c r="D12" s="6">
        <v>7.65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41.25">
      <c r="A14" s="8">
        <v>7</v>
      </c>
      <c r="B14" s="1" t="s">
        <v>45</v>
      </c>
      <c r="C14" s="2" t="s">
        <v>50</v>
      </c>
      <c r="D14" s="6">
        <v>10</v>
      </c>
      <c r="E14" s="1" t="s">
        <v>32</v>
      </c>
      <c r="F14" s="6">
        <v>0</v>
      </c>
      <c r="G14" s="6">
        <v>0</v>
      </c>
      <c r="H14" s="6">
        <v>0</v>
      </c>
      <c r="I14" s="6">
        <f>ROUND(D14*G14,0)</f>
        <v>0</v>
      </c>
    </row>
    <row r="16" spans="1:9" ht="38.25">
      <c r="A16" s="8">
        <v>8</v>
      </c>
      <c r="B16" s="1" t="s">
        <v>46</v>
      </c>
      <c r="C16" s="2" t="s">
        <v>47</v>
      </c>
      <c r="D16" s="6">
        <v>60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15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>
      <c r="A2" s="8">
        <v>1</v>
      </c>
      <c r="B2" s="1" t="s">
        <v>52</v>
      </c>
      <c r="C2" s="2" t="s">
        <v>54</v>
      </c>
      <c r="D2" s="6">
        <v>14.56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2.5">
      <c r="A4" s="8">
        <v>2</v>
      </c>
      <c r="B4" s="1" t="s">
        <v>53</v>
      </c>
      <c r="C4" s="2" t="s">
        <v>55</v>
      </c>
      <c r="D4" s="6">
        <v>3.06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3">
      <selection activeCell="M18" sqref="M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57</v>
      </c>
      <c r="C2" s="2" t="s">
        <v>71</v>
      </c>
      <c r="D2" s="6">
        <v>9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58</v>
      </c>
      <c r="C4" s="2" t="s">
        <v>59</v>
      </c>
      <c r="D4" s="6">
        <v>2.6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60</v>
      </c>
      <c r="C6" s="2" t="s">
        <v>62</v>
      </c>
      <c r="D6" s="6">
        <v>0.2</v>
      </c>
      <c r="E6" s="1" t="s">
        <v>61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63</v>
      </c>
      <c r="C8" s="2" t="s">
        <v>64</v>
      </c>
      <c r="D8" s="6">
        <v>0.9</v>
      </c>
      <c r="E8" s="1" t="s">
        <v>61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65</v>
      </c>
      <c r="C10" s="2" t="s">
        <v>66</v>
      </c>
      <c r="D10" s="6">
        <v>0.1</v>
      </c>
      <c r="E10" s="1" t="s">
        <v>61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16.25">
      <c r="A12" s="8">
        <v>6</v>
      </c>
      <c r="B12" s="1" t="s">
        <v>67</v>
      </c>
      <c r="C12" s="2" t="s">
        <v>72</v>
      </c>
      <c r="D12" s="6">
        <v>0.4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106.5">
      <c r="A14" s="8">
        <v>7</v>
      </c>
      <c r="B14" s="1" t="s">
        <v>68</v>
      </c>
      <c r="C14" s="2" t="s">
        <v>73</v>
      </c>
      <c r="D14" s="6">
        <v>0.37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106.5">
      <c r="A16" s="8">
        <v>8</v>
      </c>
      <c r="B16" s="1" t="s">
        <v>69</v>
      </c>
      <c r="C16" s="2" t="s">
        <v>74</v>
      </c>
      <c r="D16" s="6">
        <v>5.47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116.25">
      <c r="A18" s="8">
        <v>9</v>
      </c>
      <c r="B18" s="1" t="s">
        <v>70</v>
      </c>
      <c r="C18" s="2" t="s">
        <v>75</v>
      </c>
      <c r="D18" s="6">
        <v>5.73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15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40.25">
      <c r="A2" s="8">
        <v>1</v>
      </c>
      <c r="B2" s="1" t="s">
        <v>77</v>
      </c>
      <c r="C2" s="2" t="s">
        <v>78</v>
      </c>
      <c r="D2" s="6">
        <v>12</v>
      </c>
      <c r="E2" s="1" t="s">
        <v>32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40.25">
      <c r="A4" s="8">
        <v>2</v>
      </c>
      <c r="B4" s="1" t="s">
        <v>79</v>
      </c>
      <c r="C4" s="2" t="s">
        <v>80</v>
      </c>
      <c r="D4" s="6">
        <v>15</v>
      </c>
      <c r="E4" s="1" t="s">
        <v>32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40.25">
      <c r="A6" s="8">
        <v>3</v>
      </c>
      <c r="B6" s="1" t="s">
        <v>81</v>
      </c>
      <c r="C6" s="2" t="s">
        <v>82</v>
      </c>
      <c r="D6" s="6">
        <v>21</v>
      </c>
      <c r="E6" s="1" t="s">
        <v>32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40.25">
      <c r="A8" s="8">
        <v>4</v>
      </c>
      <c r="B8" s="1" t="s">
        <v>83</v>
      </c>
      <c r="C8" s="2" t="s">
        <v>84</v>
      </c>
      <c r="D8" s="6">
        <v>6</v>
      </c>
      <c r="E8" s="1" t="s">
        <v>32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140.25">
      <c r="A10" s="8">
        <v>5</v>
      </c>
      <c r="B10" s="1" t="s">
        <v>85</v>
      </c>
      <c r="C10" s="2" t="s">
        <v>86</v>
      </c>
      <c r="D10" s="6">
        <v>1</v>
      </c>
      <c r="E10" s="1" t="s">
        <v>32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40.25">
      <c r="A12" s="8">
        <v>6</v>
      </c>
      <c r="B12" s="1" t="s">
        <v>87</v>
      </c>
      <c r="C12" s="2" t="s">
        <v>88</v>
      </c>
      <c r="D12" s="6">
        <v>3</v>
      </c>
      <c r="E12" s="1" t="s">
        <v>32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Előregyártott épületszerkezeti elem elhelyezése és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Medion</cp:lastModifiedBy>
  <dcterms:created xsi:type="dcterms:W3CDTF">2018-03-20T16:33:14Z</dcterms:created>
  <dcterms:modified xsi:type="dcterms:W3CDTF">2018-04-25T03:23:36Z</dcterms:modified>
  <cp:category/>
  <cp:version/>
  <cp:contentType/>
  <cp:contentStatus/>
</cp:coreProperties>
</file>